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11340" windowHeight="6795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</sheets>
  <definedNames/>
  <calcPr fullCalcOnLoad="1"/>
</workbook>
</file>

<file path=xl/sharedStrings.xml><?xml version="1.0" encoding="utf-8"?>
<sst xmlns="http://schemas.openxmlformats.org/spreadsheetml/2006/main" count="37" uniqueCount="22">
  <si>
    <t>Ufficio Scolastico per la Campania</t>
  </si>
  <si>
    <t>Direzione Generale</t>
  </si>
  <si>
    <t xml:space="preserve">                      Riparto delle spese per ogni corso  di tipologia "A"</t>
  </si>
  <si>
    <t>Figura</t>
  </si>
  <si>
    <t>Tariffa unitaria</t>
  </si>
  <si>
    <t xml:space="preserve"> orario minimo</t>
  </si>
  <si>
    <t>Totale</t>
  </si>
  <si>
    <t xml:space="preserve">  Irap 8,50%</t>
  </si>
  <si>
    <t>Totale 2</t>
  </si>
  <si>
    <t xml:space="preserve"> orario massimo</t>
  </si>
  <si>
    <t>Direttore del corso</t>
  </si>
  <si>
    <t>Tutor d’aula</t>
  </si>
  <si>
    <t>Respons. organiz</t>
  </si>
  <si>
    <t>Personale ATA</t>
  </si>
  <si>
    <t>Mater. di consumo</t>
  </si>
  <si>
    <t>TOTALE</t>
  </si>
  <si>
    <t>budget per ogni scuola 1290,00 euro</t>
  </si>
  <si>
    <t xml:space="preserve">  +Irap 8,50%</t>
  </si>
  <si>
    <t>Counselor*</t>
  </si>
  <si>
    <t xml:space="preserve">*Le ore dovranno essere svolte in orario extra-curriculare o dal corsista del percorso B o da un docente  o </t>
  </si>
  <si>
    <t>da un assistente tecnico nella propria sede di servizio a favore dei corsisti del percorso A.</t>
  </si>
  <si>
    <t xml:space="preserve">              Riparto delle spese per l'attività di counseling 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</si>
</sst>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">
    <font>
      <sz val="10"/>
      <name val="Arial"/>
      <family val="0"/>
    </font>
    <font>
      <i/>
      <sz val="20"/>
      <name val="Brush Script MT"/>
      <family val="4"/>
    </font>
    <font>
      <i/>
      <sz val="18"/>
      <name val="Brush Script MT"/>
      <family val="4"/>
    </font>
    <font>
      <sz val="20"/>
      <name val="Arial"/>
      <family val="0"/>
    </font>
    <font>
      <i/>
      <sz val="16"/>
      <name val="Brush Script MT"/>
      <family val="4"/>
    </font>
    <font>
      <i/>
      <sz val="14"/>
      <name val="Brush Script MT"/>
      <family val="4"/>
    </font>
    <font>
      <b/>
      <sz val="10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dashed">
        <color indexed="15"/>
      </right>
      <top style="medium">
        <color indexed="12"/>
      </top>
      <bottom style="dashed">
        <color indexed="15"/>
      </bottom>
    </border>
    <border>
      <left style="dashed">
        <color indexed="15"/>
      </left>
      <right style="dashed">
        <color indexed="15"/>
      </right>
      <top style="medium">
        <color indexed="12"/>
      </top>
      <bottom style="dashed">
        <color indexed="15"/>
      </bottom>
    </border>
    <border>
      <left style="dashed">
        <color indexed="15"/>
      </left>
      <right style="medium">
        <color indexed="12"/>
      </right>
      <top style="medium">
        <color indexed="12"/>
      </top>
      <bottom style="dashed">
        <color indexed="15"/>
      </bottom>
    </border>
    <border>
      <left style="medium">
        <color indexed="12"/>
      </left>
      <right style="dashed">
        <color indexed="15"/>
      </right>
      <top style="dashed">
        <color indexed="15"/>
      </top>
      <bottom style="dashed">
        <color indexed="15"/>
      </bottom>
    </border>
    <border>
      <left style="dashed">
        <color indexed="15"/>
      </left>
      <right style="dashed">
        <color indexed="15"/>
      </right>
      <top style="dashed">
        <color indexed="15"/>
      </top>
      <bottom style="dashed">
        <color indexed="15"/>
      </bottom>
    </border>
    <border>
      <left style="dashed">
        <color indexed="15"/>
      </left>
      <right style="medium">
        <color indexed="12"/>
      </right>
      <top style="dashed">
        <color indexed="15"/>
      </top>
      <bottom style="dashed">
        <color indexed="15"/>
      </bottom>
    </border>
    <border>
      <left style="medium">
        <color indexed="12"/>
      </left>
      <right style="dashed">
        <color indexed="15"/>
      </right>
      <top style="dashed">
        <color indexed="15"/>
      </top>
      <bottom style="medium">
        <color indexed="12"/>
      </bottom>
    </border>
    <border>
      <left style="dashed">
        <color indexed="15"/>
      </left>
      <right style="dashed">
        <color indexed="15"/>
      </right>
      <top style="dashed">
        <color indexed="15"/>
      </top>
      <bottom style="medium">
        <color indexed="12"/>
      </bottom>
    </border>
    <border>
      <left style="dashed">
        <color indexed="15"/>
      </left>
      <right style="medium">
        <color indexed="12"/>
      </right>
      <top style="dashed">
        <color indexed="15"/>
      </top>
      <bottom style="medium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0" fillId="4" borderId="2" xfId="0" applyFill="1" applyBorder="1" applyAlignment="1">
      <alignment horizontal="right" vertical="top" wrapText="1"/>
    </xf>
    <xf numFmtId="167" fontId="0" fillId="5" borderId="3" xfId="0" applyNumberFormat="1" applyFill="1" applyBorder="1" applyAlignment="1">
      <alignment horizontal="right" vertical="top" wrapText="1"/>
    </xf>
    <xf numFmtId="0" fontId="0" fillId="6" borderId="3" xfId="0" applyFill="1" applyBorder="1" applyAlignment="1">
      <alignment horizontal="center" vertical="top" wrapText="1"/>
    </xf>
    <xf numFmtId="167" fontId="0" fillId="7" borderId="3" xfId="0" applyNumberFormat="1" applyFill="1" applyBorder="1" applyAlignment="1">
      <alignment horizontal="right" vertical="top" wrapText="1"/>
    </xf>
    <xf numFmtId="167" fontId="0" fillId="8" borderId="3" xfId="0" applyNumberFormat="1" applyFill="1" applyBorder="1" applyAlignment="1">
      <alignment horizontal="right"/>
    </xf>
    <xf numFmtId="167" fontId="0" fillId="9" borderId="3" xfId="0" applyNumberFormat="1" applyFill="1" applyBorder="1" applyAlignment="1">
      <alignment horizontal="right"/>
    </xf>
    <xf numFmtId="167" fontId="0" fillId="9" borderId="4" xfId="0" applyNumberFormat="1" applyFill="1" applyBorder="1" applyAlignment="1">
      <alignment horizontal="right"/>
    </xf>
    <xf numFmtId="0" fontId="0" fillId="4" borderId="5" xfId="0" applyFill="1" applyBorder="1" applyAlignment="1">
      <alignment horizontal="right" vertical="top" wrapText="1"/>
    </xf>
    <xf numFmtId="167" fontId="0" fillId="5" borderId="6" xfId="0" applyNumberFormat="1" applyFill="1" applyBorder="1" applyAlignment="1">
      <alignment horizontal="right" vertical="top" wrapText="1"/>
    </xf>
    <xf numFmtId="0" fontId="0" fillId="6" borderId="6" xfId="0" applyFill="1" applyBorder="1" applyAlignment="1">
      <alignment horizontal="center" vertical="top" wrapText="1"/>
    </xf>
    <xf numFmtId="167" fontId="0" fillId="7" borderId="6" xfId="0" applyNumberFormat="1" applyFill="1" applyBorder="1" applyAlignment="1">
      <alignment horizontal="right" vertical="top" wrapText="1"/>
    </xf>
    <xf numFmtId="167" fontId="0" fillId="8" borderId="6" xfId="0" applyNumberFormat="1" applyFill="1" applyBorder="1" applyAlignment="1">
      <alignment horizontal="right"/>
    </xf>
    <xf numFmtId="167" fontId="0" fillId="9" borderId="6" xfId="0" applyNumberFormat="1" applyFill="1" applyBorder="1" applyAlignment="1">
      <alignment horizontal="right"/>
    </xf>
    <xf numFmtId="167" fontId="0" fillId="9" borderId="7" xfId="0" applyNumberFormat="1" applyFill="1" applyBorder="1" applyAlignment="1">
      <alignment horizontal="right"/>
    </xf>
    <xf numFmtId="169" fontId="0" fillId="5" borderId="6" xfId="15" applyFont="1" applyFill="1" applyBorder="1" applyAlignment="1">
      <alignment horizontal="right" vertical="top" wrapText="1"/>
    </xf>
    <xf numFmtId="1" fontId="0" fillId="6" borderId="6" xfId="15" applyNumberFormat="1" applyFont="1" applyFill="1" applyBorder="1" applyAlignment="1">
      <alignment horizontal="center" vertical="top" wrapText="1"/>
    </xf>
    <xf numFmtId="0" fontId="0" fillId="5" borderId="6" xfId="0" applyFill="1" applyBorder="1" applyAlignment="1">
      <alignment horizontal="right" vertical="top" wrapText="1"/>
    </xf>
    <xf numFmtId="0" fontId="0" fillId="6" borderId="6" xfId="0" applyFill="1" applyBorder="1" applyAlignment="1">
      <alignment horizontal="center"/>
    </xf>
    <xf numFmtId="0" fontId="0" fillId="7" borderId="6" xfId="0" applyFill="1" applyBorder="1" applyAlignment="1">
      <alignment horizontal="right"/>
    </xf>
    <xf numFmtId="0" fontId="0" fillId="8" borderId="6" xfId="0" applyFill="1" applyBorder="1" applyAlignment="1">
      <alignment horizontal="right"/>
    </xf>
    <xf numFmtId="167" fontId="0" fillId="9" borderId="6" xfId="0" applyNumberFormat="1" applyFill="1" applyBorder="1" applyAlignment="1">
      <alignment horizontal="right" vertical="top" wrapText="1"/>
    </xf>
    <xf numFmtId="167" fontId="0" fillId="9" borderId="7" xfId="0" applyNumberFormat="1" applyFill="1" applyBorder="1" applyAlignment="1">
      <alignment horizontal="right" vertical="top" wrapText="1"/>
    </xf>
    <xf numFmtId="0" fontId="6" fillId="4" borderId="8" xfId="0" applyFont="1" applyFill="1" applyBorder="1" applyAlignment="1">
      <alignment horizontal="right" vertical="top" wrapText="1"/>
    </xf>
    <xf numFmtId="0" fontId="0" fillId="5" borderId="9" xfId="0" applyFill="1" applyBorder="1" applyAlignment="1">
      <alignment horizontal="right" vertical="top" wrapText="1"/>
    </xf>
    <xf numFmtId="167" fontId="0" fillId="6" borderId="9" xfId="0" applyNumberFormat="1" applyFill="1" applyBorder="1" applyAlignment="1">
      <alignment horizontal="center" vertical="top" wrapText="1"/>
    </xf>
    <xf numFmtId="167" fontId="0" fillId="7" borderId="9" xfId="0" applyNumberFormat="1" applyFill="1" applyBorder="1" applyAlignment="1">
      <alignment horizontal="right" vertical="top" wrapText="1"/>
    </xf>
    <xf numFmtId="0" fontId="0" fillId="8" borderId="9" xfId="0" applyFill="1" applyBorder="1" applyAlignment="1">
      <alignment horizontal="right"/>
    </xf>
    <xf numFmtId="167" fontId="0" fillId="9" borderId="9" xfId="0" applyNumberFormat="1" applyFill="1" applyBorder="1" applyAlignment="1">
      <alignment horizontal="right"/>
    </xf>
    <xf numFmtId="167" fontId="0" fillId="9" borderId="1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/>
    </xf>
    <xf numFmtId="169" fontId="5" fillId="0" borderId="0" xfId="15" applyFont="1" applyAlignment="1">
      <alignment/>
    </xf>
    <xf numFmtId="0" fontId="0" fillId="4" borderId="8" xfId="0" applyFill="1" applyBorder="1" applyAlignment="1">
      <alignment horizontal="right" vertical="top" wrapText="1"/>
    </xf>
    <xf numFmtId="169" fontId="0" fillId="5" borderId="9" xfId="15" applyFont="1" applyFill="1" applyBorder="1" applyAlignment="1">
      <alignment horizontal="right" vertical="top" wrapText="1"/>
    </xf>
    <xf numFmtId="1" fontId="0" fillId="6" borderId="9" xfId="15" applyNumberFormat="1" applyFont="1" applyFill="1" applyBorder="1" applyAlignment="1">
      <alignment horizontal="center" vertical="top" wrapText="1"/>
    </xf>
    <xf numFmtId="167" fontId="0" fillId="8" borderId="9" xfId="0" applyNumberFormat="1" applyFill="1" applyBorder="1" applyAlignment="1">
      <alignment horizontal="right"/>
    </xf>
    <xf numFmtId="0" fontId="4" fillId="2" borderId="0" xfId="0" applyFont="1" applyFill="1" applyAlignment="1">
      <alignment horizontal="centerContinuous"/>
    </xf>
    <xf numFmtId="0" fontId="4" fillId="0" borderId="0" xfId="0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409575</xdr:colOff>
      <xdr:row>4</xdr:row>
      <xdr:rowOff>9525</xdr:rowOff>
    </xdr:from>
    <xdr:ext cx="76200" cy="190500"/>
    <xdr:sp>
      <xdr:nvSpPr>
        <xdr:cNvPr id="1" name="Testo 1"/>
        <xdr:cNvSpPr txBox="1">
          <a:spLocks noChangeArrowheads="1"/>
        </xdr:cNvSpPr>
      </xdr:nvSpPr>
      <xdr:spPr>
        <a:xfrm>
          <a:off x="7134225" y="657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</xdr:row>
      <xdr:rowOff>19050</xdr:rowOff>
    </xdr:from>
    <xdr:to>
      <xdr:col>10</xdr:col>
      <xdr:colOff>390525</xdr:colOff>
      <xdr:row>4</xdr:row>
      <xdr:rowOff>28575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7848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9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19.00390625" style="0" customWidth="1"/>
    <col min="4" max="4" width="11.00390625" style="0" customWidth="1"/>
    <col min="6" max="6" width="10.8515625" style="0" customWidth="1"/>
    <col min="8" max="8" width="11.00390625" style="0" customWidth="1"/>
    <col min="9" max="9" width="12.421875" style="0" customWidth="1"/>
    <col min="10" max="10" width="11.00390625" style="0" customWidth="1"/>
  </cols>
  <sheetData>
    <row r="5" spans="1:10" ht="27.75">
      <c r="A5" s="1"/>
      <c r="B5" s="1"/>
      <c r="C5" s="1"/>
      <c r="D5" s="2" t="s">
        <v>0</v>
      </c>
      <c r="E5" s="2"/>
      <c r="F5" s="2"/>
      <c r="G5" s="2"/>
      <c r="H5" s="1"/>
      <c r="I5" s="1"/>
      <c r="J5" s="1"/>
    </row>
    <row r="6" spans="1:10" ht="29.25">
      <c r="A6" s="3"/>
      <c r="B6" s="1"/>
      <c r="C6" s="1"/>
      <c r="D6" s="4"/>
      <c r="E6" s="2" t="s">
        <v>1</v>
      </c>
      <c r="F6" s="2"/>
      <c r="G6" s="4"/>
      <c r="H6" s="1"/>
      <c r="I6" s="1"/>
      <c r="J6" s="1"/>
    </row>
    <row r="7" spans="1:10" ht="21.75">
      <c r="A7" s="47" t="s">
        <v>2</v>
      </c>
      <c r="B7" s="47"/>
      <c r="C7" s="47"/>
      <c r="D7" s="47"/>
      <c r="E7" s="47"/>
      <c r="F7" s="47"/>
      <c r="G7" s="47"/>
      <c r="H7" s="47"/>
      <c r="I7" s="47"/>
      <c r="J7" s="1"/>
    </row>
    <row r="8" spans="1:10" ht="20.25" thickBot="1">
      <c r="A8" s="5"/>
      <c r="B8" s="5"/>
      <c r="C8" s="5"/>
      <c r="D8" s="5"/>
      <c r="E8" s="6"/>
      <c r="F8" s="7"/>
      <c r="G8" s="5"/>
      <c r="H8" s="5"/>
      <c r="I8" s="5"/>
      <c r="J8" s="5"/>
    </row>
    <row r="9" spans="1:10" ht="26.25" thickBot="1">
      <c r="A9" s="8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9" t="s">
        <v>6</v>
      </c>
      <c r="I9" s="9" t="s">
        <v>7</v>
      </c>
      <c r="J9" s="9" t="s">
        <v>8</v>
      </c>
    </row>
    <row r="10" spans="1:10" ht="12.75">
      <c r="A10" s="10" t="s">
        <v>10</v>
      </c>
      <c r="B10" s="11">
        <v>5.16</v>
      </c>
      <c r="C10" s="12">
        <v>60</v>
      </c>
      <c r="D10" s="13">
        <f>B10*C10</f>
        <v>309.6</v>
      </c>
      <c r="E10" s="14">
        <f>+D10*8.5%</f>
        <v>26.316000000000003</v>
      </c>
      <c r="F10" s="15">
        <f>D10+E10</f>
        <v>335.91600000000005</v>
      </c>
      <c r="G10" s="12">
        <v>84</v>
      </c>
      <c r="H10" s="13">
        <f>B10*G10</f>
        <v>433.44</v>
      </c>
      <c r="I10" s="14">
        <f>H10*8.5%</f>
        <v>36.842400000000005</v>
      </c>
      <c r="J10" s="16">
        <f>H10+I10</f>
        <v>470.2824</v>
      </c>
    </row>
    <row r="11" spans="1:10" ht="12.75">
      <c r="A11" s="17" t="s">
        <v>11</v>
      </c>
      <c r="B11" s="18">
        <v>30.98</v>
      </c>
      <c r="C11" s="19">
        <v>60</v>
      </c>
      <c r="D11" s="20">
        <f>B11*C11</f>
        <v>1858.8</v>
      </c>
      <c r="E11" s="21">
        <f>D11*8.5%</f>
        <v>157.99800000000002</v>
      </c>
      <c r="F11" s="22">
        <f>D11+E11</f>
        <v>2016.798</v>
      </c>
      <c r="G11" s="19">
        <v>84</v>
      </c>
      <c r="H11" s="20">
        <f>B11*G11</f>
        <v>2602.32</v>
      </c>
      <c r="I11" s="21">
        <f>H11*8.5%</f>
        <v>221.19720000000004</v>
      </c>
      <c r="J11" s="23">
        <f>H11+I11</f>
        <v>2823.5172000000002</v>
      </c>
    </row>
    <row r="12" spans="1:10" ht="12.75">
      <c r="A12" s="17" t="s">
        <v>12</v>
      </c>
      <c r="B12" s="18">
        <v>14.46</v>
      </c>
      <c r="C12" s="19">
        <v>15</v>
      </c>
      <c r="D12" s="20">
        <f>B12*C12</f>
        <v>216.9</v>
      </c>
      <c r="E12" s="21">
        <f>D12*8.5%</f>
        <v>18.436500000000002</v>
      </c>
      <c r="F12" s="22">
        <f>D12+E12</f>
        <v>235.3365</v>
      </c>
      <c r="G12" s="19">
        <v>20</v>
      </c>
      <c r="H12" s="20">
        <f>B12*G12</f>
        <v>289.20000000000005</v>
      </c>
      <c r="I12" s="21">
        <f>H12*8.5%</f>
        <v>24.582000000000004</v>
      </c>
      <c r="J12" s="23">
        <f>H12+I12</f>
        <v>313.78200000000004</v>
      </c>
    </row>
    <row r="13" spans="1:10" ht="12.75">
      <c r="A13" s="17" t="s">
        <v>13</v>
      </c>
      <c r="B13" s="24">
        <v>10.32</v>
      </c>
      <c r="C13" s="25">
        <v>60</v>
      </c>
      <c r="D13" s="20">
        <f>B13*C13</f>
        <v>619.2</v>
      </c>
      <c r="E13" s="21">
        <f>D13*8.5%</f>
        <v>52.632000000000005</v>
      </c>
      <c r="F13" s="22">
        <f>D13+E13</f>
        <v>671.8320000000001</v>
      </c>
      <c r="G13" s="25">
        <v>84</v>
      </c>
      <c r="H13" s="20">
        <f>B13*G13</f>
        <v>866.88</v>
      </c>
      <c r="I13" s="21">
        <f>H13*8.5%</f>
        <v>73.68480000000001</v>
      </c>
      <c r="J13" s="23">
        <f>H13+I13</f>
        <v>940.5648</v>
      </c>
    </row>
    <row r="14" spans="1:10" ht="12.75">
      <c r="A14" s="17" t="s">
        <v>14</v>
      </c>
      <c r="B14" s="26"/>
      <c r="C14" s="27"/>
      <c r="D14" s="28"/>
      <c r="E14" s="29"/>
      <c r="F14" s="30">
        <v>200</v>
      </c>
      <c r="G14" s="27"/>
      <c r="H14" s="28"/>
      <c r="I14" s="29"/>
      <c r="J14" s="31">
        <v>251.85</v>
      </c>
    </row>
    <row r="15" spans="1:10" ht="13.5" thickBot="1">
      <c r="A15" s="32" t="s">
        <v>15</v>
      </c>
      <c r="B15" s="33"/>
      <c r="C15" s="34"/>
      <c r="D15" s="35"/>
      <c r="E15" s="36"/>
      <c r="F15" s="37">
        <f>SUM(F10:F14)</f>
        <v>3459.8824999999997</v>
      </c>
      <c r="G15" s="34"/>
      <c r="H15" s="35"/>
      <c r="I15" s="36"/>
      <c r="J15" s="38">
        <f>SUM(J10:J14)</f>
        <v>4799.996400000001</v>
      </c>
    </row>
    <row r="18" spans="1:9" ht="21.75">
      <c r="A18" s="48" t="s">
        <v>21</v>
      </c>
      <c r="B18" s="48"/>
      <c r="C18" s="48"/>
      <c r="D18" s="48"/>
      <c r="E18" s="48"/>
      <c r="F18" s="48"/>
      <c r="G18" s="48"/>
      <c r="H18" s="48"/>
      <c r="I18" s="48"/>
    </row>
    <row r="19" spans="1:9" ht="19.5">
      <c r="A19" s="40"/>
      <c r="B19" s="40"/>
      <c r="C19" s="41" t="s">
        <v>16</v>
      </c>
      <c r="D19" s="41"/>
      <c r="E19" s="42"/>
      <c r="F19" s="40"/>
      <c r="I19" s="40"/>
    </row>
    <row r="20" spans="5:14" ht="22.5" thickBot="1">
      <c r="E20" s="48"/>
      <c r="F20" s="48"/>
      <c r="G20" s="48"/>
      <c r="H20" s="48"/>
      <c r="I20" s="48"/>
      <c r="J20" s="48"/>
      <c r="K20" s="48"/>
      <c r="L20" s="48"/>
      <c r="M20" s="48"/>
      <c r="N20" s="39"/>
    </row>
    <row r="21" spans="1:14" ht="26.25" thickBot="1">
      <c r="A21" s="8" t="s">
        <v>3</v>
      </c>
      <c r="B21" s="9" t="s">
        <v>4</v>
      </c>
      <c r="C21" s="9" t="s">
        <v>5</v>
      </c>
      <c r="D21" s="9" t="s">
        <v>6</v>
      </c>
      <c r="E21" s="9" t="s">
        <v>7</v>
      </c>
      <c r="F21" s="9" t="s">
        <v>8</v>
      </c>
      <c r="G21" s="9" t="s">
        <v>9</v>
      </c>
      <c r="H21" s="9" t="s">
        <v>6</v>
      </c>
      <c r="I21" s="9" t="s">
        <v>17</v>
      </c>
      <c r="J21" s="9" t="s">
        <v>8</v>
      </c>
      <c r="K21" s="40"/>
      <c r="M21" s="40"/>
      <c r="N21" s="39"/>
    </row>
    <row r="22" spans="1:14" ht="12.75">
      <c r="A22" s="10" t="s">
        <v>18</v>
      </c>
      <c r="B22" s="11">
        <v>14.46</v>
      </c>
      <c r="C22" s="12">
        <v>20</v>
      </c>
      <c r="D22" s="13">
        <f>B22*C22</f>
        <v>289.20000000000005</v>
      </c>
      <c r="E22" s="14">
        <f>D22*8.5%</f>
        <v>24.582000000000004</v>
      </c>
      <c r="F22" s="15">
        <f>D22+E22</f>
        <v>313.78200000000004</v>
      </c>
      <c r="G22" s="12">
        <v>48</v>
      </c>
      <c r="H22" s="13">
        <f>B22*G22</f>
        <v>694.08</v>
      </c>
      <c r="I22" s="14">
        <f>H22*8.5%</f>
        <v>58.99680000000001</v>
      </c>
      <c r="J22" s="16">
        <f>H22+I22</f>
        <v>753.0768</v>
      </c>
      <c r="K22" s="39"/>
      <c r="L22" s="39"/>
      <c r="M22" s="39"/>
      <c r="N22" s="39"/>
    </row>
    <row r="23" spans="1:14" ht="12.75">
      <c r="A23" s="17" t="s">
        <v>13</v>
      </c>
      <c r="B23" s="18">
        <v>10.32</v>
      </c>
      <c r="C23" s="19">
        <v>20</v>
      </c>
      <c r="D23" s="20">
        <f>B23*C23</f>
        <v>206.4</v>
      </c>
      <c r="E23" s="21">
        <f>D23*8.5%</f>
        <v>17.544</v>
      </c>
      <c r="F23" s="22">
        <f>D23+E23</f>
        <v>223.94400000000002</v>
      </c>
      <c r="G23" s="19">
        <v>28</v>
      </c>
      <c r="H23" s="20">
        <f>B23*G23</f>
        <v>288.96000000000004</v>
      </c>
      <c r="I23" s="21">
        <f>H23*8.5%</f>
        <v>24.561600000000006</v>
      </c>
      <c r="J23" s="23">
        <f>H23+I23</f>
        <v>313.52160000000003</v>
      </c>
      <c r="K23" s="39"/>
      <c r="L23" s="39"/>
      <c r="M23" s="39"/>
      <c r="N23" s="39"/>
    </row>
    <row r="24" spans="1:14" ht="12.75">
      <c r="A24" s="17" t="s">
        <v>14</v>
      </c>
      <c r="B24" s="18"/>
      <c r="C24" s="19"/>
      <c r="D24" s="20"/>
      <c r="E24" s="21"/>
      <c r="F24" s="22">
        <v>100</v>
      </c>
      <c r="G24" s="19"/>
      <c r="H24" s="20"/>
      <c r="I24" s="21"/>
      <c r="J24" s="23">
        <v>124.52</v>
      </c>
      <c r="K24" s="39"/>
      <c r="L24" s="39"/>
      <c r="M24" s="39"/>
      <c r="N24" s="39"/>
    </row>
    <row r="25" spans="1:10" ht="13.5" thickBot="1">
      <c r="A25" s="43" t="s">
        <v>15</v>
      </c>
      <c r="B25" s="44"/>
      <c r="C25" s="45"/>
      <c r="D25" s="35"/>
      <c r="E25" s="46"/>
      <c r="F25" s="37">
        <f>SUM(F22:F24)</f>
        <v>637.7260000000001</v>
      </c>
      <c r="G25" s="45"/>
      <c r="H25" s="35"/>
      <c r="I25" s="46"/>
      <c r="J25" s="38">
        <f>SUM(J22:J24)</f>
        <v>1191.1184</v>
      </c>
    </row>
    <row r="26" ht="12.75"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 t="s">
        <v>19</v>
      </c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 t="s">
        <v>20</v>
      </c>
      <c r="I28" s="39"/>
      <c r="J28" s="39"/>
    </row>
    <row r="29" spans="1:9" ht="12.75">
      <c r="A29" s="39"/>
      <c r="B29" s="39"/>
      <c r="C29" s="39"/>
      <c r="D29" s="39"/>
      <c r="E29" s="39"/>
      <c r="F29" s="39"/>
      <c r="G29" s="39"/>
      <c r="H29" s="39"/>
      <c r="I29" s="39"/>
    </row>
  </sheetData>
  <printOptions/>
  <pageMargins left="0.75" right="0.75" top="1" bottom="1" header="0.5" footer="0.5"/>
  <pageSetup horizontalDpi="600" verticalDpi="600" orientation="landscape" paperSize="9" r:id="rId2"/>
  <rowBreaks count="1" manualBreakCount="1">
    <brk id="2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domenico.bianco</dc:creator>
  <cp:keywords/>
  <dc:description/>
  <cp:lastModifiedBy>lauretta</cp:lastModifiedBy>
  <cp:lastPrinted>2003-03-19T15:39:01Z</cp:lastPrinted>
  <dcterms:created xsi:type="dcterms:W3CDTF">2003-03-17T08:23:50Z</dcterms:created>
  <dcterms:modified xsi:type="dcterms:W3CDTF">2003-03-19T12:04:16Z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